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sadu.c.o\Downloads\Fwd_ Gas Production Data - Publication on the NUPRC Website\New folder\"/>
    </mc:Choice>
  </mc:AlternateContent>
  <xr:revisionPtr revIDLastSave="0" documentId="13_ncr:1_{C5E6EF16-CFDC-41DC-A113-F918CF5D933A}" xr6:coauthVersionLast="47" xr6:coauthVersionMax="47" xr10:uidLastSave="{00000000-0000-0000-0000-000000000000}"/>
  <bookViews>
    <workbookView xWindow="-108" yWindow="-108" windowWidth="23256" windowHeight="13896" xr2:uid="{90B34CA9-1EAD-4240-AB13-234D57924C94}"/>
  </bookViews>
  <sheets>
    <sheet name="202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4" i="1" l="1"/>
  <c r="M14" i="1"/>
  <c r="K14" i="1"/>
  <c r="M13" i="1"/>
  <c r="K13" i="1"/>
  <c r="M12" i="1"/>
  <c r="K12" i="1"/>
  <c r="M11" i="1"/>
  <c r="K11" i="1"/>
  <c r="M10" i="1"/>
  <c r="K10" i="1"/>
  <c r="M9" i="1"/>
  <c r="K9" i="1"/>
  <c r="M8" i="1"/>
  <c r="K8" i="1"/>
  <c r="M7" i="1"/>
  <c r="K7" i="1"/>
  <c r="M6" i="1"/>
  <c r="K6" i="1"/>
  <c r="M5" i="1"/>
  <c r="K5" i="1"/>
  <c r="M4" i="1"/>
  <c r="K4" i="1"/>
  <c r="M3" i="1"/>
  <c r="K3" i="1"/>
  <c r="M2" i="1"/>
  <c r="K2" i="1"/>
</calcChain>
</file>

<file path=xl/sharedStrings.xml><?xml version="1.0" encoding="utf-8"?>
<sst xmlns="http://schemas.openxmlformats.org/spreadsheetml/2006/main" count="26" uniqueCount="26">
  <si>
    <t>MONTHS</t>
  </si>
  <si>
    <t>AG PRODUCTION (MMSCF)</t>
  </si>
  <si>
    <t>NAG PRODUCTION (MMSCF)</t>
  </si>
  <si>
    <t>TOTAL GAS PRODUCTION (MMSCF)</t>
  </si>
  <si>
    <t>FIELD USE (MMSCF)</t>
  </si>
  <si>
    <t>DOMESTIC SALES (MMSCF)</t>
  </si>
  <si>
    <t>EXPORT SALES (MMSCF)</t>
  </si>
  <si>
    <t>TOTAL GAS UTILISED (MMSCF)</t>
  </si>
  <si>
    <t>% UTILIZED</t>
  </si>
  <si>
    <t>TOTAL GAS FLARED (MMSCF)</t>
  </si>
  <si>
    <t>% FLARED</t>
  </si>
  <si>
    <t>GAS SHRINKAGE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</si>
  <si>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</si>
  <si>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</si>
  <si>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</si>
  <si>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</si>
  <si>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</si>
  <si>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</si>
  <si>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</si>
  <si>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</si>
  <si>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</si>
  <si>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</si>
  <si>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</si>
  <si>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</si>
  <si>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</t>
  </si>
  <si>
    <t>Note: All Volumes are in MMSCF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</si>
</sst>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.5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4" xfId="0" applyBorder="1"/>
    <xf numFmtId="164" fontId="0" fillId="0" borderId="5" xfId="1" applyNumberFormat="1" applyFont="1" applyBorder="1"/>
    <xf numFmtId="9" fontId="0" fillId="0" borderId="5" xfId="2" applyFont="1" applyBorder="1"/>
    <xf numFmtId="164" fontId="0" fillId="0" borderId="6" xfId="0" applyNumberFormat="1" applyBorder="1"/>
    <xf numFmtId="164" fontId="0" fillId="0" borderId="0" xfId="1" applyNumberFormat="1" applyFont="1"/>
    <xf numFmtId="0" fontId="2" fillId="0" borderId="7" xfId="0" applyFont="1" applyBorder="1"/>
    <xf numFmtId="164" fontId="2" fillId="0" borderId="8" xfId="1" applyNumberFormat="1" applyFont="1" applyBorder="1"/>
    <xf numFmtId="9" fontId="2" fillId="0" borderId="8" xfId="2" applyFont="1" applyBorder="1"/>
    <xf numFmtId="164" fontId="2" fillId="0" borderId="9" xfId="0" applyNumberFormat="1" applyFont="1" applyBorder="1"/>
    <xf numFmtId="0" fontId="2" fillId="0" borderId="0" xfId="0" applyFont="1"/>
  </cellXfs>
  <cellStyles count="3">
    <cellStyle name="Comma" xfId="1" builtinId="3"/>
    <cellStyle name="Normal" xfId="0" builtinId="0"/>
    <cellStyle name="Percent" xfId="2" builtinId="5"/>
  </cellStyles>
  <dxfs count="16">
    <dxf>
      <numFmt numFmtId="164" formatCode="_(* #,##0_);_(* \(#,##0\);_(* &quot;-&quot;??_);_(@_)"/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164" formatCode="_(* #,##0_);_(* \(#,##0\);_(* &quot;-&quot;??_);_(@_)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164" formatCode="_(* #,##0_);_(* \(#,##0\);_(* &quot;-&quot;??_);_(@_)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164" formatCode="_(* #,##0_);_(* \(#,##0\);_(* &quot;-&quot;??_);_(@_)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164" formatCode="_(* #,##0_);_(* \(#,##0\);_(* &quot;-&quot;??_);_(@_)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164" formatCode="_(* #,##0_);_(* \(#,##0\);_(* &quot;-&quot;??_);_(@_)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164" formatCode="_(* #,##0_);_(* \(#,##0\);_(* &quot;-&quot;??_);_(@_)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164" formatCode="_(* #,##0_);_(* \(#,##0\);_(* &quot;-&quot;??_);_(@_)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164" formatCode="_(* #,##0_);_(* \(#,##0\);_(* &quot;-&quot;??_);_(@_)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bottom style="thin">
          <color auto="1"/>
        </bottom>
      </border>
    </dxf>
    <dxf>
      <alignment horizontal="general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E9D5A4B-AA51-4647-B937-1F5AAEB114DA}" name="Table2" displayName="Table2" ref="C1:N14" totalsRowShown="0" headerRowDxfId="15" headerRowBorderDxfId="14" tableBorderDxfId="13" totalsRowBorderDxfId="12">
  <tableColumns count="12">
    <tableColumn id="1" xr3:uid="{E95C53FA-0CC1-4716-913E-B25CFA6C1DF1}" name="MONTHS" dataDxfId="11"/>
    <tableColumn id="2" xr3:uid="{C9F2D341-C69F-4DD5-8C76-DF52E0C8070C}" name="AG PRODUCTION (MMSCF)" dataDxfId="10" dataCellStyle="Comma"/>
    <tableColumn id="3" xr3:uid="{BC254246-08B2-4947-8788-8CB103A9A316}" name="NAG PRODUCTION (MMSCF)" dataDxfId="9" dataCellStyle="Comma"/>
    <tableColumn id="4" xr3:uid="{7ED6CC15-A4CF-4D5C-A108-25AAC8E93B0A}" name="TOTAL GAS PRODUCTION (MMSCF)" dataDxfId="8" dataCellStyle="Comma"/>
    <tableColumn id="5" xr3:uid="{D88CCA3C-8D3C-4791-88E5-71B2C509BC37}" name="FIELD USE (MMSCF)" dataDxfId="7" dataCellStyle="Comma"/>
    <tableColumn id="6" xr3:uid="{9CCD46C1-262A-4AF2-883C-3D7EDEEE72CF}" name="DOMESTIC SALES (MMSCF)" dataDxfId="6" dataCellStyle="Comma"/>
    <tableColumn id="7" xr3:uid="{16703495-066A-4534-A6CB-5FAB4F511116}" name="EXPORT SALES (MMSCF)" dataDxfId="5" dataCellStyle="Comma"/>
    <tableColumn id="8" xr3:uid="{69AC98BA-A536-4D26-83B4-66244A54BFA8}" name="TOTAL GAS UTILISED (MMSCF)" dataDxfId="4" dataCellStyle="Comma"/>
    <tableColumn id="9" xr3:uid="{3CE43BEF-4EDB-4512-B0C4-E20358DCDC16}" name="% UTILIZED" dataDxfId="3" dataCellStyle="Percent">
      <calculatedColumnFormula>J2/F2</calculatedColumnFormula>
    </tableColumn>
    <tableColumn id="10" xr3:uid="{1980261C-96C8-4764-92B1-50AF80F9BB4E}" name="TOTAL GAS FLARED (MMSCF)" dataDxfId="2" dataCellStyle="Comma"/>
    <tableColumn id="11" xr3:uid="{B4139A30-7476-4403-8244-A3BF6562B02F}" name="% FLARED" dataDxfId="1" dataCellStyle="Percent">
      <calculatedColumnFormula>L2/F2</calculatedColumnFormula>
    </tableColumn>
    <tableColumn id="12" xr3:uid="{8F96988A-87F9-4FE5-A52C-F865992DB3B5}" name="GAS SHRINKAGE" dataDxfId="0"/>
  </tableColumns>
  <tableStyleInfo name="TableStyleMedium18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07D8D9-BB56-432E-A002-0DBE45025BA8}">
  <sheetPr>
    <pageSetUpPr fitToPage="1"/>
  </sheetPr>
  <dimension ref="C1:P16"/>
  <sheetViews>
    <sheetView tabSelected="1" zoomScaleNormal="100" workbookViewId="0">
      <selection activeCell="I20" sqref="I20"/>
    </sheetView>
  </sheetViews>
  <sheetFormatPr defaultRowHeight="14.4" x14ac:dyDescent="0.3"/>
  <cols>
    <col min="3" max="3" width="10.109375" customWidth="1"/>
    <col min="4" max="4" width="11.77734375" customWidth="1"/>
    <col min="5" max="5" width="15.77734375" customWidth="1"/>
    <col min="6" max="6" width="14.77734375" customWidth="1"/>
    <col min="7" max="7" width="11" customWidth="1"/>
    <col min="8" max="8" width="13.5546875" customWidth="1"/>
    <col min="9" max="9" width="11.21875" customWidth="1"/>
    <col min="10" max="10" width="11.6640625" customWidth="1"/>
    <col min="11" max="11" width="12.21875" customWidth="1"/>
    <col min="12" max="12" width="10.33203125" customWidth="1"/>
    <col min="13" max="13" width="9.21875" customWidth="1"/>
    <col min="14" max="14" width="10.33203125" customWidth="1"/>
    <col min="15" max="16" width="11.77734375" bestFit="1" customWidth="1"/>
    <col min="17" max="17" width="10.77734375" bestFit="1" customWidth="1"/>
    <col min="18" max="19" width="10.77734375" customWidth="1"/>
    <col min="25" max="25" width="10.77734375" bestFit="1" customWidth="1"/>
    <col min="26" max="26" width="11.77734375" bestFit="1" customWidth="1"/>
  </cols>
  <sheetData>
    <row r="1" spans="3:16" s="4" customFormat="1" ht="43.2" x14ac:dyDescent="0.3">
      <c r="C1" s="1" t="s">
        <v>0</v>
      </c>
      <c r="D1" s="2" t="s">
        <v>1</v>
      </c>
      <c r="E1" s="2" t="s">
        <v>2</v>
      </c>
      <c r="F1" s="2" t="s">
        <v>3</v>
      </c>
      <c r="G1" s="2" t="s">
        <v>4</v>
      </c>
      <c r="H1" s="2" t="s">
        <v>5</v>
      </c>
      <c r="I1" s="2" t="s">
        <v>6</v>
      </c>
      <c r="J1" s="2" t="s">
        <v>7</v>
      </c>
      <c r="K1" s="2" t="s">
        <v>8</v>
      </c>
      <c r="L1" s="2" t="s">
        <v>9</v>
      </c>
      <c r="M1" s="2" t="s">
        <v>10</v>
      </c>
      <c r="N1" s="3" t="s">
        <v>11</v>
      </c>
    </row>
    <row r="2" spans="3:16" x14ac:dyDescent="0.3">
      <c r="C2" s="5" t="s">
        <v>12</v>
      </c>
      <c r="D2" s="6">
        <v>117415.35148273256</v>
      </c>
      <c r="E2" s="6">
        <v>119293.77225190956</v>
      </c>
      <c r="F2" s="6">
        <v>236709.12373464208</v>
      </c>
      <c r="G2" s="6">
        <v>57491.301073187467</v>
      </c>
      <c r="H2" s="6">
        <v>49124.812422269002</v>
      </c>
      <c r="I2" s="6">
        <v>107380.74493891021</v>
      </c>
      <c r="J2" s="6">
        <v>213996.8584343667</v>
      </c>
      <c r="K2" s="7">
        <f>J2/F2</f>
        <v>0.904049894900813</v>
      </c>
      <c r="L2" s="6">
        <v>21342.160590024192</v>
      </c>
      <c r="M2" s="7">
        <f>L2/F2</f>
        <v>9.0161968636026824E-2</v>
      </c>
      <c r="N2" s="8">
        <v>1370.1047102512259</v>
      </c>
      <c r="P2" s="9"/>
    </row>
    <row r="3" spans="3:16" x14ac:dyDescent="0.3">
      <c r="C3" s="5" t="s">
        <v>13</v>
      </c>
      <c r="D3" s="6">
        <v>118786.2749996137</v>
      </c>
      <c r="E3" s="6">
        <v>105401.81175784062</v>
      </c>
      <c r="F3" s="6">
        <v>224188.08675745426</v>
      </c>
      <c r="G3" s="6">
        <v>60885.101038420711</v>
      </c>
      <c r="H3" s="6">
        <v>44977.983572894329</v>
      </c>
      <c r="I3" s="6">
        <v>96108.681502706109</v>
      </c>
      <c r="J3" s="6">
        <v>201971.76611402116</v>
      </c>
      <c r="K3" s="7">
        <f t="shared" ref="K3:K13" si="0">J3/F3</f>
        <v>0.90090320603222507</v>
      </c>
      <c r="L3" s="6">
        <v>20685.970733066395</v>
      </c>
      <c r="M3" s="7">
        <f t="shared" ref="M3:M14" si="1">L3/F3</f>
        <v>9.2270606490550217E-2</v>
      </c>
      <c r="N3" s="8">
        <v>1530.3499103667439</v>
      </c>
      <c r="P3" s="9"/>
    </row>
    <row r="4" spans="3:16" x14ac:dyDescent="0.3">
      <c r="C4" s="5" t="s">
        <v>14</v>
      </c>
      <c r="D4" s="6">
        <v>128451.24960247871</v>
      </c>
      <c r="E4" s="6">
        <v>106967.39246878293</v>
      </c>
      <c r="F4" s="6">
        <v>235418.64207126168</v>
      </c>
      <c r="G4" s="6">
        <v>64670.271853398015</v>
      </c>
      <c r="H4" s="6">
        <v>45245.659311165648</v>
      </c>
      <c r="I4" s="6">
        <v>98775.574833621853</v>
      </c>
      <c r="J4" s="6">
        <v>208691.50599818552</v>
      </c>
      <c r="K4" s="7">
        <f t="shared" si="0"/>
        <v>0.88646975516498894</v>
      </c>
      <c r="L4" s="6">
        <v>25645.668657193663</v>
      </c>
      <c r="M4" s="7">
        <f t="shared" si="1"/>
        <v>0.10893643949161286</v>
      </c>
      <c r="N4" s="8">
        <v>1081.4674158825098</v>
      </c>
      <c r="P4" s="9"/>
    </row>
    <row r="5" spans="3:16" x14ac:dyDescent="0.3">
      <c r="C5" s="5" t="s">
        <v>15</v>
      </c>
      <c r="D5" s="6">
        <v>123967.57964813149</v>
      </c>
      <c r="E5" s="6">
        <v>99424.77704039347</v>
      </c>
      <c r="F5" s="6">
        <v>223392.356688525</v>
      </c>
      <c r="G5" s="6">
        <v>64254.20217743839</v>
      </c>
      <c r="H5" s="6">
        <v>45506.069849395397</v>
      </c>
      <c r="I5" s="6">
        <v>90182.458587109708</v>
      </c>
      <c r="J5" s="6">
        <v>199942.73061394351</v>
      </c>
      <c r="K5" s="7">
        <f t="shared" si="0"/>
        <v>0.89502941630506538</v>
      </c>
      <c r="L5" s="6">
        <v>22583.513624658633</v>
      </c>
      <c r="M5" s="7">
        <f t="shared" si="1"/>
        <v>0.1010934928993418</v>
      </c>
      <c r="N5" s="8">
        <v>866.11244992283252</v>
      </c>
      <c r="P5" s="9"/>
    </row>
    <row r="6" spans="3:16" x14ac:dyDescent="0.3">
      <c r="C6" s="5" t="s">
        <v>16</v>
      </c>
      <c r="D6" s="6">
        <v>124032.38772027424</v>
      </c>
      <c r="E6" s="6">
        <v>109774.57492851008</v>
      </c>
      <c r="F6" s="6">
        <v>233806.96264878433</v>
      </c>
      <c r="G6" s="6">
        <v>65681.385887291079</v>
      </c>
      <c r="H6" s="6">
        <v>54797.287690478799</v>
      </c>
      <c r="I6" s="6">
        <v>90131.330393441545</v>
      </c>
      <c r="J6" s="6">
        <v>210610.00397121144</v>
      </c>
      <c r="K6" s="7">
        <f t="shared" si="0"/>
        <v>0.90078585164968561</v>
      </c>
      <c r="L6" s="6">
        <v>22256.45275169759</v>
      </c>
      <c r="M6" s="7">
        <f t="shared" si="1"/>
        <v>9.5191573850306424E-2</v>
      </c>
      <c r="N6" s="8">
        <v>940.5059258753098</v>
      </c>
      <c r="P6" s="9"/>
    </row>
    <row r="7" spans="3:16" x14ac:dyDescent="0.3">
      <c r="C7" s="5" t="s">
        <v>17</v>
      </c>
      <c r="D7" s="6">
        <v>124301.58320154237</v>
      </c>
      <c r="E7" s="6">
        <v>110187.82907107625</v>
      </c>
      <c r="F7" s="6">
        <v>234489.41227261859</v>
      </c>
      <c r="G7" s="6">
        <v>64279.521615736412</v>
      </c>
      <c r="H7" s="6">
        <v>51279.009713169318</v>
      </c>
      <c r="I7" s="6">
        <v>97801.627200395757</v>
      </c>
      <c r="J7" s="6">
        <v>213360.15852930149</v>
      </c>
      <c r="K7" s="7">
        <f t="shared" si="0"/>
        <v>0.90989250414960265</v>
      </c>
      <c r="L7" s="6">
        <v>20232.843502924454</v>
      </c>
      <c r="M7" s="7">
        <f t="shared" si="1"/>
        <v>8.6284678300961606E-2</v>
      </c>
      <c r="N7" s="8">
        <v>896.41024039266324</v>
      </c>
      <c r="P7" s="9"/>
    </row>
    <row r="8" spans="3:16" x14ac:dyDescent="0.3">
      <c r="C8" s="5" t="s">
        <v>18</v>
      </c>
      <c r="D8" s="6">
        <v>129407.65515590417</v>
      </c>
      <c r="E8" s="6">
        <v>112318.95856039031</v>
      </c>
      <c r="F8" s="6">
        <v>241726.61371629455</v>
      </c>
      <c r="G8" s="6">
        <v>66748.510312535378</v>
      </c>
      <c r="H8" s="6">
        <v>51867.882966949357</v>
      </c>
      <c r="I8" s="6">
        <v>99020.841030131065</v>
      </c>
      <c r="J8" s="6">
        <v>217637.2343096158</v>
      </c>
      <c r="K8" s="7">
        <f t="shared" si="0"/>
        <v>0.90034452956449573</v>
      </c>
      <c r="L8" s="6">
        <v>23026.959314142718</v>
      </c>
      <c r="M8" s="7">
        <f t="shared" si="1"/>
        <v>9.5260339604842162E-2</v>
      </c>
      <c r="N8" s="8">
        <v>1062.4200925360396</v>
      </c>
      <c r="P8" s="9"/>
    </row>
    <row r="9" spans="3:16" x14ac:dyDescent="0.3">
      <c r="C9" s="5" t="s">
        <v>19</v>
      </c>
      <c r="D9" s="6">
        <v>126591.96202379531</v>
      </c>
      <c r="E9" s="6">
        <v>113378.26791521409</v>
      </c>
      <c r="F9" s="6">
        <v>239970.22993900932</v>
      </c>
      <c r="G9" s="6">
        <v>66784.04977928994</v>
      </c>
      <c r="H9" s="6">
        <v>51046.852570552335</v>
      </c>
      <c r="I9" s="6">
        <v>102298.73139635303</v>
      </c>
      <c r="J9" s="6">
        <v>220129.63374619532</v>
      </c>
      <c r="K9" s="7">
        <f t="shared" si="0"/>
        <v>0.91732059348421391</v>
      </c>
      <c r="L9" s="6">
        <v>18704.007504855836</v>
      </c>
      <c r="M9" s="7">
        <f t="shared" si="1"/>
        <v>7.7943032807067922E-2</v>
      </c>
      <c r="N9" s="8">
        <v>1136.5886879582131</v>
      </c>
      <c r="P9" s="9"/>
    </row>
    <row r="10" spans="3:16" x14ac:dyDescent="0.3">
      <c r="C10" s="5" t="s">
        <v>20</v>
      </c>
      <c r="D10" s="6">
        <v>120265.65088229856</v>
      </c>
      <c r="E10" s="6">
        <v>101535.98052281054</v>
      </c>
      <c r="F10" s="6">
        <v>221801.63140510902</v>
      </c>
      <c r="G10" s="6">
        <v>65618.649171443612</v>
      </c>
      <c r="H10" s="6">
        <v>45204.540275017163</v>
      </c>
      <c r="I10" s="6">
        <v>92006.164550461166</v>
      </c>
      <c r="J10" s="6">
        <v>202829.35399692197</v>
      </c>
      <c r="K10" s="7">
        <f t="shared" si="0"/>
        <v>0.91446285905113489</v>
      </c>
      <c r="L10" s="6">
        <v>17924.585087340649</v>
      </c>
      <c r="M10" s="7">
        <f t="shared" si="1"/>
        <v>8.0813585426711021E-2</v>
      </c>
      <c r="N10" s="8">
        <v>1047.6923208464532</v>
      </c>
      <c r="P10" s="9"/>
    </row>
    <row r="11" spans="3:16" x14ac:dyDescent="0.3">
      <c r="C11" s="5" t="s">
        <v>21</v>
      </c>
      <c r="D11" s="6">
        <v>118540.77819568805</v>
      </c>
      <c r="E11" s="6">
        <v>90571.513254725534</v>
      </c>
      <c r="F11" s="6">
        <v>209112.29145041358</v>
      </c>
      <c r="G11" s="6">
        <v>61598.510975495366</v>
      </c>
      <c r="H11" s="6">
        <v>47496.759852924079</v>
      </c>
      <c r="I11" s="6">
        <v>80040.40275366079</v>
      </c>
      <c r="J11" s="6">
        <v>189135.67358208026</v>
      </c>
      <c r="K11" s="7">
        <f t="shared" si="0"/>
        <v>0.90446942296038901</v>
      </c>
      <c r="L11" s="6">
        <v>18995.506231351887</v>
      </c>
      <c r="M11" s="7">
        <f t="shared" si="1"/>
        <v>9.083878379218209E-2</v>
      </c>
      <c r="N11" s="8">
        <v>981.11163698147618</v>
      </c>
      <c r="P11" s="9"/>
    </row>
    <row r="12" spans="3:16" x14ac:dyDescent="0.3">
      <c r="C12" s="5" t="s">
        <v>22</v>
      </c>
      <c r="D12" s="6">
        <v>112387.50046289456</v>
      </c>
      <c r="E12" s="6">
        <v>103011.59814847374</v>
      </c>
      <c r="F12" s="6">
        <v>215399.0986113683</v>
      </c>
      <c r="G12" s="6">
        <v>60475.72530650616</v>
      </c>
      <c r="H12" s="6">
        <v>46740.597702001323</v>
      </c>
      <c r="I12" s="6">
        <v>86540.526357903538</v>
      </c>
      <c r="J12" s="6">
        <v>193756.84936641104</v>
      </c>
      <c r="K12" s="7">
        <f t="shared" si="0"/>
        <v>0.89952488480926718</v>
      </c>
      <c r="L12" s="6">
        <v>20837.969289061431</v>
      </c>
      <c r="M12" s="7">
        <f t="shared" si="1"/>
        <v>9.6741209333740683E-2</v>
      </c>
      <c r="N12" s="8">
        <v>804.27995589581758</v>
      </c>
      <c r="P12" s="9"/>
    </row>
    <row r="13" spans="3:16" x14ac:dyDescent="0.3">
      <c r="C13" s="5" t="s">
        <v>23</v>
      </c>
      <c r="D13" s="6">
        <v>115441.15611399006</v>
      </c>
      <c r="E13" s="6">
        <v>112857.18875425741</v>
      </c>
      <c r="F13" s="6">
        <v>228298.34486824746</v>
      </c>
      <c r="G13" s="6">
        <v>60996.020602690558</v>
      </c>
      <c r="H13" s="6">
        <v>47605.051403875463</v>
      </c>
      <c r="I13" s="6">
        <v>98357.931061898038</v>
      </c>
      <c r="J13" s="6">
        <v>206959.00306846405</v>
      </c>
      <c r="K13" s="7">
        <f t="shared" si="0"/>
        <v>0.90652870561940124</v>
      </c>
      <c r="L13" s="6">
        <v>20343.72636176147</v>
      </c>
      <c r="M13" s="7">
        <f t="shared" si="1"/>
        <v>8.9110266539610586E-2</v>
      </c>
      <c r="N13" s="8">
        <v>995.61543802195035</v>
      </c>
      <c r="P13" s="9"/>
    </row>
    <row r="14" spans="3:16" s="14" customFormat="1" x14ac:dyDescent="0.3">
      <c r="C14" s="10" t="s">
        <v>24</v>
      </c>
      <c r="D14" s="11">
        <v>1459589.1294893434</v>
      </c>
      <c r="E14" s="11">
        <v>1284723.6646743848</v>
      </c>
      <c r="F14" s="11">
        <v>2744312.7941637281</v>
      </c>
      <c r="G14" s="11">
        <v>759483.24979343312</v>
      </c>
      <c r="H14" s="11">
        <v>580892.50733069214</v>
      </c>
      <c r="I14" s="11">
        <v>1138645.0146065927</v>
      </c>
      <c r="J14" s="11">
        <v>2479020.7717307177</v>
      </c>
      <c r="K14" s="12">
        <f>J14/F14</f>
        <v>0.90333025338904471</v>
      </c>
      <c r="L14" s="11">
        <v>252579.36364807893</v>
      </c>
      <c r="M14" s="12">
        <f t="shared" si="1"/>
        <v>9.2037381520515479E-2</v>
      </c>
      <c r="N14" s="13">
        <f t="shared" ref="N14" si="2">F14-J14-L14</f>
        <v>12712.658784931467</v>
      </c>
    </row>
    <row r="16" spans="3:16" x14ac:dyDescent="0.3">
      <c r="C16" s="14" t="s">
        <v>25</v>
      </c>
    </row>
  </sheetData>
  <pageMargins left="0.7" right="0.7" top="0.75" bottom="0.75" header="0.3" footer="0.3"/>
  <pageSetup paperSize="9" scale="82" fitToHeight="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Jennis Anyanwu</dc:creator>
  <cp:lastModifiedBy>Chikezie Asadu</cp:lastModifiedBy>
  <cp:lastPrinted>2024-05-19T09:56:43Z</cp:lastPrinted>
  <dcterms:created xsi:type="dcterms:W3CDTF">2024-05-18T06:48:48Z</dcterms:created>
  <dcterms:modified xsi:type="dcterms:W3CDTF">2024-05-19T09:57:06Z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3e72968-a733-4bf7-aea4-3c2d04a97618_Enabled">
    <vt:lpwstr>true</vt:lpwstr>
  </property>
  <property fmtid="{D5CDD505-2E9C-101B-9397-08002B2CF9AE}" pid="3" name="MSIP_Label_d3e72968-a733-4bf7-aea4-3c2d04a97618_SetDate">
    <vt:lpwstr>2024-05-18T06:50:01Z</vt:lpwstr>
  </property>
  <property fmtid="{D5CDD505-2E9C-101B-9397-08002B2CF9AE}" pid="4" name="MSIP_Label_d3e72968-a733-4bf7-aea4-3c2d04a97618_Method">
    <vt:lpwstr>Privileged</vt:lpwstr>
  </property>
  <property fmtid="{D5CDD505-2E9C-101B-9397-08002B2CF9AE}" pid="5" name="MSIP_Label_d3e72968-a733-4bf7-aea4-3c2d04a97618_Name">
    <vt:lpwstr>d3e72968-a733-4bf7-aea4-3c2d04a97618</vt:lpwstr>
  </property>
  <property fmtid="{D5CDD505-2E9C-101B-9397-08002B2CF9AE}" pid="6" name="MSIP_Label_d3e72968-a733-4bf7-aea4-3c2d04a97618_SiteId">
    <vt:lpwstr>dde00ac9-104d-4c6f-af96-1adb1039445c</vt:lpwstr>
  </property>
  <property fmtid="{D5CDD505-2E9C-101B-9397-08002B2CF9AE}" pid="7" name="MSIP_Label_d3e72968-a733-4bf7-aea4-3c2d04a97618_ActionId">
    <vt:lpwstr>b545808c-abb5-447e-99a9-bbd62ca0476d</vt:lpwstr>
  </property>
  <property fmtid="{D5CDD505-2E9C-101B-9397-08002B2CF9AE}" pid="8" name="MSIP_Label_d3e72968-a733-4bf7-aea4-3c2d04a97618_ContentBits">
    <vt:lpwstr>0</vt:lpwstr>
  </property>
</Properties>
</file>